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<sst xmlns="http://schemas.openxmlformats.org/spreadsheetml/2006/main" count="203" uniqueCount="105">
  <si>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</si>
  <si>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</si>
  <si>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</si>
  <si>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</si>
  <si>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</si>
  <si>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</si>
  <si>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</si>
  <si>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</si>
  <si>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</si>
  <si>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</si>
  <si>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</si>
  <si>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</si>
  <si>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</si>
  <si>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</si>
  <si>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</si>
  <si>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</si>
  <si>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</si>
  <si>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</si>
  <si>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</si>
  <si>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</si>
  <si>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</si>
  <si>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</si>
  <si>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</si>
  <si>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</si>
  <si>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</si>
  <si>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</si>
  <si>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</si>
  <si>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</si>
  <si>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</si>
  <si>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</si>
  <si>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</si>
  <si>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</si>
  <si>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</si>
  <si>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</si>
  <si>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</si>
  <si>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</si>
  <si>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</si>
  <si>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</si>
  <si>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</si>
  <si>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</si>
  <si>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</si>
  <si>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</si>
  <si>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</si>
  <si>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</si>
  <si>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</si>
  <si>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</si>
  <si>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</si>
  <si>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</si>
  <si>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</si>
  <si>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</si>
  <si>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</si>
  <si>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</si>
  <si>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</si>
  <si>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</si>
  <si>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</si>
  <si>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</si>
  <si>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</si>
  <si>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</si>
  <si>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</si>
  <si>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</si>
  <si>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</si>
  <si>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SLL</t>
  </si>
  <si>
    <t>SLTA</t>
  </si>
  <si>
    <t>LOD</t>
  </si>
  <si>
    <t>KARASO</t>
  </si>
  <si>
    <t>Duleep</t>
  </si>
  <si>
    <t>Nuwan</t>
  </si>
  <si>
    <t>srinath</t>
  </si>
  <si>
    <t>Damith</t>
  </si>
  <si>
    <t>Menaka</t>
  </si>
  <si>
    <t>Indica</t>
  </si>
  <si>
    <t>Gayantha</t>
  </si>
  <si>
    <t>Sumedh</t>
  </si>
  <si>
    <t>Anuska</t>
  </si>
  <si>
    <t>Salgadu</t>
  </si>
  <si>
    <t>Alok</t>
  </si>
  <si>
    <t>Bowled</t>
  </si>
  <si>
    <t>Caught</t>
  </si>
  <si>
    <t>L.B.W</t>
  </si>
  <si>
    <t>not out</t>
  </si>
  <si>
    <t>David</t>
  </si>
  <si>
    <t>Isaac.m</t>
  </si>
  <si>
    <t>Anim</t>
  </si>
  <si>
    <t>gershon.M</t>
  </si>
  <si>
    <t>Yefeth</t>
  </si>
  <si>
    <t>Eshkol</t>
  </si>
  <si>
    <t>Isaac.M</t>
  </si>
  <si>
    <t>David.M</t>
  </si>
  <si>
    <t>Eshkol.S</t>
  </si>
  <si>
    <t>Anim.S</t>
  </si>
  <si>
    <t>Yefeth.N</t>
  </si>
  <si>
    <t>Vaide</t>
  </si>
  <si>
    <t>Jeeva</t>
  </si>
  <si>
    <t>Gershon.M</t>
  </si>
  <si>
    <t>Shalom.R</t>
  </si>
  <si>
    <t>Shai</t>
  </si>
  <si>
    <t>Yefeth,N</t>
  </si>
  <si>
    <t>Emanuel</t>
  </si>
  <si>
    <t>caught</t>
  </si>
  <si>
    <t>not</t>
  </si>
  <si>
    <t>out</t>
  </si>
  <si>
    <t>DNB</t>
  </si>
  <si>
    <t>Srinath</t>
  </si>
  <si>
    <t>gayantha</t>
  </si>
  <si>
    <t>Sumeda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</si>
</sst>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/>
      <c r="J2" s="86"/>
      <c r="K2" s="86"/>
      <c r="L2" s="83"/>
      <c r="M2" s="83"/>
      <c r="N2" s="83"/>
      <c r="O2" s="83"/>
      <c r="P2" s="83"/>
      <c r="Q2" s="83"/>
      <c r="R2" s="84"/>
      <c r="S2" s="44" t="s">
        <v>46</v>
      </c>
      <c r="T2" s="87"/>
      <c r="U2" s="83"/>
      <c r="V2" s="83"/>
      <c r="W2" s="83"/>
      <c r="X2" s="83"/>
      <c r="Y2" s="83"/>
      <c r="Z2" s="84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47</v>
      </c>
      <c r="V4" s="91"/>
      <c r="W4" s="88"/>
      <c r="X4" s="89"/>
      <c r="Y4" s="89"/>
      <c r="Z4" s="89"/>
      <c r="AA4" s="90"/>
    </row>
    <row r="5" ht="19.5" customHeight="1"/>
    <row r="6" spans="7:29" ht="19.5" customHeight="1">
      <c r="G6" s="91" t="s">
        <v>48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4"/>
      <c r="AB6" s="75"/>
      <c r="AC6" s="76"/>
    </row>
    <row r="7" spans="25:29" ht="18" customHeight="1">
      <c r="Y7" s="40" t="s">
        <v>53</v>
      </c>
      <c r="AA7" s="74"/>
      <c r="AB7" s="75"/>
      <c r="AC7" s="76"/>
    </row>
    <row r="8" ht="18" customHeight="1">
      <c r="H8" s="50"/>
    </row>
    <row r="9" spans="2:37" ht="19.5" customHeight="1">
      <c r="B9" s="93" t="s">
        <v>40</v>
      </c>
      <c r="C9" s="94"/>
      <c r="D9" s="94"/>
      <c r="E9" s="94"/>
      <c r="F9" s="94"/>
      <c r="G9" s="95"/>
      <c r="H9" s="95"/>
      <c r="I9" s="95"/>
      <c r="J9" s="95"/>
      <c r="K9" s="95"/>
      <c r="L9" s="95"/>
      <c r="M9" s="95"/>
      <c r="N9" s="95"/>
      <c r="O9" s="95"/>
      <c r="P9" s="46"/>
      <c r="Q9" s="46"/>
      <c r="R9" s="46"/>
      <c r="S9" s="51"/>
      <c r="U9" s="71" t="s">
        <v>40</v>
      </c>
      <c r="V9" s="71"/>
      <c r="W9" s="71"/>
      <c r="X9" s="71"/>
      <c r="Y9" s="71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2" t="s">
        <v>37</v>
      </c>
      <c r="C10" s="72"/>
      <c r="D10" s="72"/>
      <c r="E10" s="72"/>
      <c r="F10" s="72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73" t="s">
        <v>37</v>
      </c>
      <c r="V10" s="73"/>
      <c r="W10" s="73"/>
      <c r="X10" s="73"/>
      <c r="Y10" s="73"/>
      <c r="Z10" s="73" t="s">
        <v>1</v>
      </c>
      <c r="AA10" s="73"/>
      <c r="AB10" s="73"/>
      <c r="AC10" s="73"/>
      <c r="AD10" s="73" t="s">
        <v>2</v>
      </c>
      <c r="AE10" s="73"/>
      <c r="AF10" s="73"/>
      <c r="AG10" s="73"/>
      <c r="AH10" s="73"/>
      <c r="AI10" s="74" t="s">
        <v>3</v>
      </c>
      <c r="AJ10" s="75"/>
      <c r="AK10" s="76"/>
    </row>
    <row r="11" spans="1:37" ht="19.5" customHeight="1">
      <c r="A11" s="37">
        <v>1</v>
      </c>
      <c r="B11" s="77"/>
      <c r="C11" s="77"/>
      <c r="D11" s="77"/>
      <c r="E11" s="77"/>
      <c r="F11" s="77"/>
      <c r="G11" s="71"/>
      <c r="H11" s="71"/>
      <c r="I11" s="71"/>
      <c r="J11" s="71"/>
      <c r="K11" s="71"/>
      <c r="L11" s="71"/>
      <c r="M11" s="71"/>
      <c r="N11" s="71"/>
      <c r="O11" s="71"/>
      <c r="P11" s="74"/>
      <c r="Q11" s="75"/>
      <c r="R11" s="76"/>
      <c r="T11" s="37">
        <v>1</v>
      </c>
      <c r="U11" s="77"/>
      <c r="V11" s="77"/>
      <c r="W11" s="77"/>
      <c r="X11" s="77"/>
      <c r="Y11" s="77"/>
      <c r="Z11" s="71"/>
      <c r="AA11" s="71"/>
      <c r="AB11" s="71"/>
      <c r="AC11" s="71"/>
      <c r="AD11" s="71"/>
      <c r="AE11" s="71"/>
      <c r="AF11" s="71"/>
      <c r="AG11" s="71"/>
      <c r="AH11" s="71"/>
      <c r="AI11" s="74"/>
      <c r="AJ11" s="75"/>
      <c r="AK11" s="76"/>
    </row>
    <row r="12" spans="1:37" ht="19.5" customHeight="1">
      <c r="A12" s="37">
        <v>2</v>
      </c>
      <c r="B12" s="77"/>
      <c r="C12" s="77"/>
      <c r="D12" s="77"/>
      <c r="E12" s="77"/>
      <c r="F12" s="77"/>
      <c r="G12" s="71"/>
      <c r="H12" s="71"/>
      <c r="I12" s="71"/>
      <c r="J12" s="71"/>
      <c r="K12" s="71"/>
      <c r="L12" s="71"/>
      <c r="M12" s="71"/>
      <c r="N12" s="71"/>
      <c r="O12" s="71"/>
      <c r="P12" s="74"/>
      <c r="Q12" s="75"/>
      <c r="R12" s="76"/>
      <c r="T12" s="37">
        <v>2</v>
      </c>
      <c r="U12" s="77"/>
      <c r="V12" s="77"/>
      <c r="W12" s="77"/>
      <c r="X12" s="77"/>
      <c r="Y12" s="77"/>
      <c r="Z12" s="71"/>
      <c r="AA12" s="71"/>
      <c r="AB12" s="71"/>
      <c r="AC12" s="71"/>
      <c r="AD12" s="71"/>
      <c r="AE12" s="71"/>
      <c r="AF12" s="71"/>
      <c r="AG12" s="71"/>
      <c r="AH12" s="71"/>
      <c r="AI12" s="74"/>
      <c r="AJ12" s="75"/>
      <c r="AK12" s="76"/>
    </row>
    <row r="13" spans="1:37" ht="19.5" customHeight="1">
      <c r="A13" s="37">
        <v>3</v>
      </c>
      <c r="B13" s="77"/>
      <c r="C13" s="77"/>
      <c r="D13" s="77"/>
      <c r="E13" s="77"/>
      <c r="F13" s="77"/>
      <c r="G13" s="71"/>
      <c r="H13" s="71"/>
      <c r="I13" s="71"/>
      <c r="J13" s="71"/>
      <c r="K13" s="71"/>
      <c r="L13" s="71"/>
      <c r="M13" s="71"/>
      <c r="N13" s="71"/>
      <c r="O13" s="71"/>
      <c r="P13" s="74"/>
      <c r="Q13" s="75"/>
      <c r="R13" s="76"/>
      <c r="T13" s="37">
        <v>3</v>
      </c>
      <c r="U13" s="77"/>
      <c r="V13" s="77"/>
      <c r="W13" s="77"/>
      <c r="X13" s="77"/>
      <c r="Y13" s="77"/>
      <c r="Z13" s="71"/>
      <c r="AA13" s="71"/>
      <c r="AB13" s="71"/>
      <c r="AC13" s="71"/>
      <c r="AD13" s="71"/>
      <c r="AE13" s="71"/>
      <c r="AF13" s="71"/>
      <c r="AG13" s="71"/>
      <c r="AH13" s="71"/>
      <c r="AI13" s="74"/>
      <c r="AJ13" s="75"/>
      <c r="AK13" s="76"/>
    </row>
    <row r="14" spans="1:37" ht="19.5" customHeight="1">
      <c r="A14" s="37">
        <v>4</v>
      </c>
      <c r="B14" s="77"/>
      <c r="C14" s="77"/>
      <c r="D14" s="77"/>
      <c r="E14" s="77"/>
      <c r="F14" s="77"/>
      <c r="G14" s="71"/>
      <c r="H14" s="71"/>
      <c r="I14" s="71"/>
      <c r="J14" s="71"/>
      <c r="K14" s="71"/>
      <c r="L14" s="71"/>
      <c r="M14" s="71"/>
      <c r="N14" s="71"/>
      <c r="O14" s="71"/>
      <c r="P14" s="74"/>
      <c r="Q14" s="75"/>
      <c r="R14" s="76"/>
      <c r="T14" s="37">
        <v>4</v>
      </c>
      <c r="U14" s="77"/>
      <c r="V14" s="77"/>
      <c r="W14" s="77"/>
      <c r="X14" s="77"/>
      <c r="Y14" s="77"/>
      <c r="Z14" s="71"/>
      <c r="AA14" s="71"/>
      <c r="AB14" s="71"/>
      <c r="AC14" s="71"/>
      <c r="AD14" s="71"/>
      <c r="AE14" s="71"/>
      <c r="AF14" s="71"/>
      <c r="AG14" s="71"/>
      <c r="AH14" s="71"/>
      <c r="AI14" s="74"/>
      <c r="AJ14" s="75"/>
      <c r="AK14" s="76"/>
    </row>
    <row r="15" spans="1:37" ht="19.5" customHeight="1">
      <c r="A15" s="37">
        <v>5</v>
      </c>
      <c r="B15" s="77"/>
      <c r="C15" s="77"/>
      <c r="D15" s="77"/>
      <c r="E15" s="77"/>
      <c r="F15" s="77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5"/>
      <c r="R15" s="76"/>
      <c r="T15" s="37">
        <v>5</v>
      </c>
      <c r="U15" s="77"/>
      <c r="V15" s="77"/>
      <c r="W15" s="77"/>
      <c r="X15" s="77"/>
      <c r="Y15" s="77"/>
      <c r="Z15" s="71"/>
      <c r="AA15" s="71"/>
      <c r="AB15" s="71"/>
      <c r="AC15" s="71"/>
      <c r="AD15" s="71"/>
      <c r="AE15" s="71"/>
      <c r="AF15" s="71"/>
      <c r="AG15" s="71"/>
      <c r="AH15" s="71"/>
      <c r="AI15" s="74"/>
      <c r="AJ15" s="75"/>
      <c r="AK15" s="76"/>
    </row>
    <row r="16" spans="1:37" ht="19.5" customHeight="1">
      <c r="A16" s="37">
        <v>6</v>
      </c>
      <c r="B16" s="77"/>
      <c r="C16" s="77"/>
      <c r="D16" s="77"/>
      <c r="E16" s="77"/>
      <c r="F16" s="77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5"/>
      <c r="R16" s="76"/>
      <c r="T16" s="37">
        <v>6</v>
      </c>
      <c r="U16" s="77"/>
      <c r="V16" s="77"/>
      <c r="W16" s="77"/>
      <c r="X16" s="77"/>
      <c r="Y16" s="77"/>
      <c r="Z16" s="71"/>
      <c r="AA16" s="71"/>
      <c r="AB16" s="71"/>
      <c r="AC16" s="71"/>
      <c r="AD16" s="71"/>
      <c r="AE16" s="71"/>
      <c r="AF16" s="71"/>
      <c r="AG16" s="71"/>
      <c r="AH16" s="71"/>
      <c r="AI16" s="74"/>
      <c r="AJ16" s="75"/>
      <c r="AK16" s="76"/>
    </row>
    <row r="17" spans="1:37" ht="19.5" customHeight="1">
      <c r="A17" s="37">
        <v>7</v>
      </c>
      <c r="B17" s="77"/>
      <c r="C17" s="77"/>
      <c r="D17" s="77"/>
      <c r="E17" s="77"/>
      <c r="F17" s="77"/>
      <c r="G17" s="71"/>
      <c r="H17" s="71"/>
      <c r="I17" s="71"/>
      <c r="J17" s="71"/>
      <c r="K17" s="71"/>
      <c r="L17" s="71"/>
      <c r="M17" s="71"/>
      <c r="N17" s="71"/>
      <c r="O17" s="71"/>
      <c r="P17" s="74"/>
      <c r="Q17" s="75"/>
      <c r="R17" s="76"/>
      <c r="T17" s="37">
        <v>7</v>
      </c>
      <c r="U17" s="77"/>
      <c r="V17" s="77"/>
      <c r="W17" s="77"/>
      <c r="X17" s="77"/>
      <c r="Y17" s="77"/>
      <c r="Z17" s="71"/>
      <c r="AA17" s="71"/>
      <c r="AB17" s="71"/>
      <c r="AC17" s="71"/>
      <c r="AD17" s="71"/>
      <c r="AE17" s="71"/>
      <c r="AF17" s="71"/>
      <c r="AG17" s="71"/>
      <c r="AH17" s="71"/>
      <c r="AI17" s="74"/>
      <c r="AJ17" s="75"/>
      <c r="AK17" s="76"/>
    </row>
    <row r="18" spans="1:37" ht="19.5" customHeight="1">
      <c r="A18" s="37">
        <v>8</v>
      </c>
      <c r="B18" s="77"/>
      <c r="C18" s="77"/>
      <c r="D18" s="77"/>
      <c r="E18" s="77"/>
      <c r="F18" s="77"/>
      <c r="G18" s="71"/>
      <c r="H18" s="71"/>
      <c r="I18" s="71"/>
      <c r="J18" s="71"/>
      <c r="K18" s="71"/>
      <c r="L18" s="71"/>
      <c r="M18" s="71"/>
      <c r="N18" s="71"/>
      <c r="O18" s="71"/>
      <c r="P18" s="74"/>
      <c r="Q18" s="75"/>
      <c r="R18" s="76"/>
      <c r="T18" s="37">
        <v>8</v>
      </c>
      <c r="U18" s="77"/>
      <c r="V18" s="77"/>
      <c r="W18" s="77"/>
      <c r="X18" s="77"/>
      <c r="Y18" s="77"/>
      <c r="Z18" s="71"/>
      <c r="AA18" s="71"/>
      <c r="AB18" s="71"/>
      <c r="AC18" s="71"/>
      <c r="AD18" s="71"/>
      <c r="AE18" s="71"/>
      <c r="AF18" s="71"/>
      <c r="AG18" s="71"/>
      <c r="AH18" s="71"/>
      <c r="AI18" s="74"/>
      <c r="AJ18" s="75"/>
      <c r="AK18" s="76"/>
    </row>
    <row r="19" spans="1:37" ht="19.5" customHeight="1">
      <c r="A19" s="37">
        <v>9</v>
      </c>
      <c r="B19" s="77"/>
      <c r="C19" s="77"/>
      <c r="D19" s="77"/>
      <c r="E19" s="77"/>
      <c r="F19" s="77"/>
      <c r="G19" s="71"/>
      <c r="H19" s="71"/>
      <c r="I19" s="71"/>
      <c r="J19" s="71"/>
      <c r="K19" s="71"/>
      <c r="L19" s="71"/>
      <c r="M19" s="71"/>
      <c r="N19" s="71"/>
      <c r="O19" s="71"/>
      <c r="P19" s="74"/>
      <c r="Q19" s="75"/>
      <c r="R19" s="76"/>
      <c r="T19" s="37">
        <v>9</v>
      </c>
      <c r="U19" s="77"/>
      <c r="V19" s="77"/>
      <c r="W19" s="77"/>
      <c r="X19" s="77"/>
      <c r="Y19" s="77"/>
      <c r="Z19" s="71"/>
      <c r="AA19" s="71"/>
      <c r="AB19" s="71"/>
      <c r="AC19" s="71"/>
      <c r="AD19" s="71"/>
      <c r="AE19" s="71"/>
      <c r="AF19" s="71"/>
      <c r="AG19" s="71"/>
      <c r="AH19" s="71"/>
      <c r="AI19" s="74"/>
      <c r="AJ19" s="75"/>
      <c r="AK19" s="76"/>
    </row>
    <row r="20" spans="1:37" ht="19.5" customHeight="1">
      <c r="A20" s="37">
        <v>10</v>
      </c>
      <c r="B20" s="77"/>
      <c r="C20" s="77"/>
      <c r="D20" s="77"/>
      <c r="E20" s="77"/>
      <c r="F20" s="77"/>
      <c r="G20" s="71"/>
      <c r="H20" s="71"/>
      <c r="I20" s="71"/>
      <c r="J20" s="71"/>
      <c r="K20" s="71"/>
      <c r="L20" s="71"/>
      <c r="M20" s="71"/>
      <c r="N20" s="71"/>
      <c r="O20" s="71"/>
      <c r="P20" s="74"/>
      <c r="Q20" s="75"/>
      <c r="R20" s="76"/>
      <c r="T20" s="37">
        <v>10</v>
      </c>
      <c r="U20" s="77"/>
      <c r="V20" s="77"/>
      <c r="W20" s="77"/>
      <c r="X20" s="77"/>
      <c r="Y20" s="77"/>
      <c r="Z20" s="71"/>
      <c r="AA20" s="71"/>
      <c r="AB20" s="71"/>
      <c r="AC20" s="71"/>
      <c r="AD20" s="71"/>
      <c r="AE20" s="71"/>
      <c r="AF20" s="71"/>
      <c r="AG20" s="71"/>
      <c r="AH20" s="71"/>
      <c r="AI20" s="74"/>
      <c r="AJ20" s="75"/>
      <c r="AK20" s="76"/>
    </row>
    <row r="21" spans="1:37" ht="19.5" customHeight="1">
      <c r="A21" s="37">
        <v>11</v>
      </c>
      <c r="B21" s="77"/>
      <c r="C21" s="77"/>
      <c r="D21" s="77"/>
      <c r="E21" s="77"/>
      <c r="F21" s="77"/>
      <c r="G21" s="71"/>
      <c r="H21" s="71"/>
      <c r="I21" s="71"/>
      <c r="J21" s="71"/>
      <c r="K21" s="71"/>
      <c r="L21" s="71"/>
      <c r="M21" s="71"/>
      <c r="N21" s="71"/>
      <c r="O21" s="71"/>
      <c r="P21" s="74"/>
      <c r="Q21" s="75"/>
      <c r="R21" s="76"/>
      <c r="T21" s="37">
        <v>11</v>
      </c>
      <c r="U21" s="77"/>
      <c r="V21" s="77"/>
      <c r="W21" s="77"/>
      <c r="X21" s="77"/>
      <c r="Y21" s="77"/>
      <c r="Z21" s="71"/>
      <c r="AA21" s="71"/>
      <c r="AB21" s="71"/>
      <c r="AC21" s="71"/>
      <c r="AD21" s="71"/>
      <c r="AE21" s="71"/>
      <c r="AF21" s="71"/>
      <c r="AG21" s="71"/>
      <c r="AH21" s="71"/>
      <c r="AI21" s="74"/>
      <c r="AJ21" s="75"/>
      <c r="AK21" s="76"/>
    </row>
    <row r="22" ht="18" customHeight="1"/>
    <row r="23" spans="1:37" ht="19.5" customHeight="1">
      <c r="A23" s="71" t="s">
        <v>50</v>
      </c>
      <c r="B23" s="71"/>
      <c r="C23" s="71"/>
      <c r="D23" s="71"/>
      <c r="E23" s="71"/>
      <c r="F23" s="71"/>
      <c r="G23" s="71"/>
      <c r="H23" s="71"/>
      <c r="I23" s="71"/>
      <c r="J23" s="71"/>
      <c r="K23" s="78" t="s">
        <v>43</v>
      </c>
      <c r="L23" s="78"/>
      <c r="M23" s="71"/>
      <c r="N23" s="71"/>
      <c r="O23" s="71" t="s">
        <v>42</v>
      </c>
      <c r="P23" s="71"/>
      <c r="Q23" s="71"/>
      <c r="R23" s="71"/>
      <c r="T23" s="71" t="s">
        <v>50</v>
      </c>
      <c r="U23" s="71"/>
      <c r="V23" s="71"/>
      <c r="W23" s="71"/>
      <c r="X23" s="71"/>
      <c r="Y23" s="71"/>
      <c r="Z23" s="71"/>
      <c r="AA23" s="71"/>
      <c r="AB23" s="71"/>
      <c r="AC23" s="71"/>
      <c r="AD23" s="78" t="s">
        <v>43</v>
      </c>
      <c r="AE23" s="78"/>
      <c r="AF23" s="71"/>
      <c r="AG23" s="71"/>
      <c r="AH23" s="71" t="s">
        <v>42</v>
      </c>
      <c r="AI23" s="71"/>
      <c r="AJ23" s="71"/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51</v>
      </c>
      <c r="L24" s="78"/>
      <c r="M24" s="71"/>
      <c r="N24" s="71"/>
      <c r="O24" s="71" t="s">
        <v>41</v>
      </c>
      <c r="P24" s="71"/>
      <c r="Q24" s="79"/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51</v>
      </c>
      <c r="AE24" s="78"/>
      <c r="AF24" s="71"/>
      <c r="AG24" s="71"/>
      <c r="AH24" s="71" t="s">
        <v>41</v>
      </c>
      <c r="AI24" s="71"/>
      <c r="AJ24" s="79"/>
      <c r="AK24" s="79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44</v>
      </c>
      <c r="L25" s="78"/>
      <c r="M25" s="71"/>
      <c r="N25" s="71"/>
      <c r="O25" s="73"/>
      <c r="P25" s="73"/>
      <c r="Q25" s="80"/>
      <c r="R25" s="8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44</v>
      </c>
      <c r="AE25" s="78"/>
      <c r="AF25" s="71"/>
      <c r="AG25" s="71"/>
      <c r="AH25" s="71"/>
      <c r="AI25" s="71"/>
      <c r="AJ25" s="79"/>
      <c r="AK25" s="79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45</v>
      </c>
      <c r="L26" s="78"/>
      <c r="M26" s="71"/>
      <c r="N26" s="74"/>
      <c r="O26" s="45" t="s">
        <v>10</v>
      </c>
      <c r="P26" s="54"/>
      <c r="Q26" s="97" t="s">
        <v>39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45</v>
      </c>
      <c r="AE26" s="78"/>
      <c r="AF26" s="71"/>
      <c r="AG26" s="71"/>
      <c r="AH26" s="55" t="s">
        <v>10</v>
      </c>
      <c r="AI26" s="37"/>
      <c r="AJ26" s="100" t="s">
        <v>39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5"/>
      <c r="AK27" s="76"/>
      <c r="AM27" s="57"/>
      <c r="AN27" s="57"/>
    </row>
    <row r="28" ht="18" customHeight="1">
      <c r="O28" s="60"/>
    </row>
    <row r="29" spans="1:37" ht="19.5" customHeight="1">
      <c r="A29" s="55"/>
      <c r="B29" s="71" t="s">
        <v>36</v>
      </c>
      <c r="C29" s="71"/>
      <c r="D29" s="71"/>
      <c r="E29" s="71"/>
      <c r="F29" s="71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2"/>
      <c r="O29" s="82"/>
      <c r="P29" s="82"/>
      <c r="Q29" s="82"/>
      <c r="R29" s="82"/>
      <c r="T29" s="55"/>
      <c r="U29" s="71" t="s">
        <v>36</v>
      </c>
      <c r="V29" s="71"/>
      <c r="W29" s="71"/>
      <c r="X29" s="71"/>
      <c r="Y29" s="71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/>
      <c r="C30" s="81"/>
      <c r="D30" s="81"/>
      <c r="E30" s="81"/>
      <c r="F30" s="81"/>
      <c r="G30" s="37"/>
      <c r="H30" s="37"/>
      <c r="I30" s="37"/>
      <c r="J30" s="37"/>
      <c r="K30" s="63"/>
      <c r="N30" s="50"/>
      <c r="O30" s="50"/>
      <c r="P30" s="50"/>
      <c r="Q30" s="82"/>
      <c r="R30" s="82"/>
      <c r="T30" s="37">
        <v>1</v>
      </c>
      <c r="U30" s="81"/>
      <c r="V30" s="81"/>
      <c r="W30" s="81"/>
      <c r="X30" s="81"/>
      <c r="Y30" s="81"/>
      <c r="Z30" s="37"/>
      <c r="AA30" s="37"/>
      <c r="AB30" s="37"/>
      <c r="AC30" s="37"/>
      <c r="AD30" s="64"/>
      <c r="AE30" s="55" t="s">
        <v>56</v>
      </c>
      <c r="AF30" s="55"/>
      <c r="AG30" s="71"/>
      <c r="AH30" s="71"/>
      <c r="AI30" s="71"/>
      <c r="AJ30" s="71"/>
      <c r="AK30" s="71"/>
    </row>
    <row r="31" spans="1:37" ht="19.5" customHeight="1">
      <c r="A31" s="37">
        <v>2</v>
      </c>
      <c r="B31" s="81"/>
      <c r="C31" s="81"/>
      <c r="D31" s="81"/>
      <c r="E31" s="81"/>
      <c r="F31" s="81"/>
      <c r="G31" s="37"/>
      <c r="H31" s="37"/>
      <c r="I31" s="37"/>
      <c r="J31" s="37"/>
      <c r="K31" s="63"/>
      <c r="N31" s="96"/>
      <c r="O31" s="96"/>
      <c r="P31" s="96"/>
      <c r="Q31" s="96"/>
      <c r="R31" s="96"/>
      <c r="T31" s="37">
        <v>2</v>
      </c>
      <c r="U31" s="81"/>
      <c r="V31" s="81"/>
      <c r="W31" s="81"/>
      <c r="X31" s="81"/>
      <c r="Y31" s="81"/>
      <c r="Z31" s="37"/>
      <c r="AA31" s="37"/>
      <c r="AB31" s="37"/>
      <c r="AC31" s="37"/>
      <c r="AD31" s="64"/>
      <c r="AE31" s="55" t="s">
        <v>57</v>
      </c>
      <c r="AF31" s="55"/>
      <c r="AG31" s="68"/>
      <c r="AH31" s="71"/>
      <c r="AI31" s="71"/>
      <c r="AJ31" s="71"/>
      <c r="AK31" s="71"/>
    </row>
    <row r="32" spans="1:37" ht="19.5" customHeight="1">
      <c r="A32" s="37">
        <v>3</v>
      </c>
      <c r="B32" s="81"/>
      <c r="C32" s="81"/>
      <c r="D32" s="81"/>
      <c r="E32" s="81"/>
      <c r="F32" s="81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1"/>
      <c r="V32" s="81"/>
      <c r="W32" s="81"/>
      <c r="X32" s="81"/>
      <c r="Y32" s="81"/>
      <c r="Z32" s="37"/>
      <c r="AA32" s="37"/>
      <c r="AB32" s="37"/>
      <c r="AC32" s="37"/>
      <c r="AD32" s="64"/>
      <c r="AE32" s="55" t="s">
        <v>58</v>
      </c>
      <c r="AF32" s="55"/>
      <c r="AG32" s="65"/>
      <c r="AH32" s="71"/>
      <c r="AI32" s="71"/>
      <c r="AJ32" s="71"/>
      <c r="AK32" s="71"/>
    </row>
    <row r="33" spans="1:37" ht="19.5" customHeight="1">
      <c r="A33" s="37">
        <v>4</v>
      </c>
      <c r="B33" s="81"/>
      <c r="C33" s="81"/>
      <c r="D33" s="81"/>
      <c r="E33" s="81"/>
      <c r="F33" s="81"/>
      <c r="G33" s="37"/>
      <c r="H33" s="37"/>
      <c r="I33" s="37"/>
      <c r="J33" s="37"/>
      <c r="K33" s="63"/>
      <c r="N33" s="50"/>
      <c r="O33" s="50"/>
      <c r="P33" s="50"/>
      <c r="Q33" s="82"/>
      <c r="R33" s="82"/>
      <c r="T33" s="37">
        <v>4</v>
      </c>
      <c r="U33" s="81"/>
      <c r="V33" s="81"/>
      <c r="W33" s="81"/>
      <c r="X33" s="81"/>
      <c r="Y33" s="8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/>
      <c r="C34" s="81"/>
      <c r="D34" s="81"/>
      <c r="E34" s="81"/>
      <c r="F34" s="81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1"/>
      <c r="V34" s="81"/>
      <c r="W34" s="81"/>
      <c r="X34" s="81"/>
      <c r="Y34" s="81"/>
      <c r="Z34" s="37"/>
      <c r="AA34" s="37"/>
      <c r="AB34" s="37"/>
      <c r="AC34" s="37"/>
      <c r="AD34" s="64"/>
      <c r="AE34" s="55" t="s">
        <v>56</v>
      </c>
      <c r="AF34" s="55"/>
      <c r="AG34" s="71"/>
      <c r="AH34" s="71"/>
      <c r="AI34" s="71"/>
      <c r="AJ34" s="71"/>
      <c r="AK34" s="71"/>
    </row>
    <row r="35" spans="1:37" ht="19.5" customHeight="1">
      <c r="A35" s="37">
        <v>6</v>
      </c>
      <c r="B35" s="81"/>
      <c r="C35" s="81"/>
      <c r="D35" s="81"/>
      <c r="E35" s="81"/>
      <c r="F35" s="81"/>
      <c r="G35" s="70"/>
      <c r="H35" s="37"/>
      <c r="I35" s="37"/>
      <c r="J35" s="37"/>
      <c r="K35" s="63"/>
      <c r="N35" s="50"/>
      <c r="O35" s="50"/>
      <c r="P35" s="50"/>
      <c r="Q35" s="82"/>
      <c r="R35" s="82"/>
      <c r="T35" s="37">
        <v>6</v>
      </c>
      <c r="U35" s="81"/>
      <c r="V35" s="81"/>
      <c r="W35" s="81"/>
      <c r="X35" s="81"/>
      <c r="Y35" s="81"/>
      <c r="Z35" s="37"/>
      <c r="AA35" s="37"/>
      <c r="AB35" s="37"/>
      <c r="AC35" s="37"/>
      <c r="AD35" s="64"/>
      <c r="AE35" s="55" t="s">
        <v>57</v>
      </c>
      <c r="AF35" s="55"/>
      <c r="AG35" s="55"/>
      <c r="AH35" s="71"/>
      <c r="AI35" s="71"/>
      <c r="AJ35" s="71"/>
      <c r="AK35" s="71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58</v>
      </c>
      <c r="AF36" s="55"/>
      <c r="AG36" s="65"/>
      <c r="AH36" s="71"/>
      <c r="AI36" s="71"/>
      <c r="AJ36" s="71"/>
      <c r="AK36" s="71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4">
      <selection activeCell="AC35" sqref="AC35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61</v>
      </c>
      <c r="M3" s="149"/>
      <c r="N3" s="149"/>
      <c r="O3" s="149"/>
      <c r="P3" s="149"/>
      <c r="Q3" s="149"/>
      <c r="R3" s="149"/>
      <c r="S3" s="31" t="s">
        <v>22</v>
      </c>
      <c r="T3" s="149" t="s">
        <v>62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1" ht="12.75">
      <c r="J5" s="102" t="s">
        <v>25</v>
      </c>
      <c r="K5" s="102"/>
      <c r="L5" s="102"/>
      <c r="M5" s="102" t="s">
        <v>63</v>
      </c>
      <c r="N5" s="102"/>
      <c r="O5" s="102"/>
      <c r="P5" s="102"/>
      <c r="U5" s="102" t="s">
        <v>26</v>
      </c>
      <c r="V5" s="102"/>
      <c r="W5" s="103">
        <v>41167</v>
      </c>
      <c r="X5" s="103"/>
      <c r="Y5" s="103"/>
      <c r="Z5" s="103"/>
      <c r="AA5" s="103"/>
      <c r="AB5" s="1" t="s">
        <v>52</v>
      </c>
      <c r="AE5" s="1" t="s">
        <v>64</v>
      </c>
    </row>
    <row r="6" ht="12.75"/>
    <row r="7" spans="15:28" ht="12.75">
      <c r="O7" s="110" t="s">
        <v>27</v>
      </c>
      <c r="P7" s="110"/>
      <c r="Q7" s="110"/>
      <c r="R7" s="110"/>
      <c r="T7" s="111" t="s">
        <v>62</v>
      </c>
      <c r="U7" s="111"/>
      <c r="V7" s="111"/>
      <c r="W7" s="111"/>
      <c r="X7" s="111"/>
      <c r="AB7" s="1" t="s">
        <v>53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">
        <v>62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">
        <v>61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65</v>
      </c>
      <c r="C12" s="117"/>
      <c r="D12" s="117"/>
      <c r="E12" s="117"/>
      <c r="F12" s="117"/>
      <c r="G12" s="118" t="s">
        <v>76</v>
      </c>
      <c r="H12" s="118"/>
      <c r="I12" s="118"/>
      <c r="J12" s="118"/>
      <c r="K12" s="118" t="s">
        <v>80</v>
      </c>
      <c r="L12" s="118"/>
      <c r="M12" s="118"/>
      <c r="N12" s="118"/>
      <c r="O12" s="118"/>
      <c r="P12" s="118">
        <v>1</v>
      </c>
      <c r="Q12" s="118"/>
      <c r="R12" s="26"/>
      <c r="T12" s="9">
        <v>1</v>
      </c>
      <c r="U12" s="117" t="s">
        <v>89</v>
      </c>
      <c r="V12" s="117"/>
      <c r="W12" s="117"/>
      <c r="X12" s="117"/>
      <c r="Y12" s="117"/>
      <c r="Z12" s="118" t="s">
        <v>78</v>
      </c>
      <c r="AA12" s="118"/>
      <c r="AB12" s="118"/>
      <c r="AC12" s="118"/>
      <c r="AD12" s="118" t="s">
        <v>69</v>
      </c>
      <c r="AE12" s="118"/>
      <c r="AF12" s="118"/>
      <c r="AG12" s="118"/>
      <c r="AH12" s="118"/>
      <c r="AI12" s="118">
        <v>6</v>
      </c>
      <c r="AJ12" s="118"/>
      <c r="AK12" s="29"/>
    </row>
    <row r="13" spans="1:37" ht="12.75">
      <c r="A13" s="10">
        <v>2</v>
      </c>
      <c r="B13" s="119" t="s">
        <v>66</v>
      </c>
      <c r="C13" s="119"/>
      <c r="D13" s="119"/>
      <c r="E13" s="119"/>
      <c r="F13" s="119"/>
      <c r="G13" s="118" t="s">
        <v>77</v>
      </c>
      <c r="H13" s="118"/>
      <c r="I13" s="118"/>
      <c r="J13" s="118"/>
      <c r="K13" s="118" t="s">
        <v>81</v>
      </c>
      <c r="L13" s="118"/>
      <c r="M13" s="118"/>
      <c r="N13" s="118"/>
      <c r="O13" s="118"/>
      <c r="P13" s="120">
        <v>1</v>
      </c>
      <c r="Q13" s="120"/>
      <c r="R13" s="25"/>
      <c r="T13" s="10">
        <v>2</v>
      </c>
      <c r="U13" s="119" t="s">
        <v>94</v>
      </c>
      <c r="V13" s="119"/>
      <c r="W13" s="119"/>
      <c r="X13" s="119"/>
      <c r="Y13" s="119"/>
      <c r="Z13" s="120" t="s">
        <v>78</v>
      </c>
      <c r="AA13" s="120"/>
      <c r="AB13" s="120"/>
      <c r="AC13" s="120"/>
      <c r="AD13" s="120" t="s">
        <v>65</v>
      </c>
      <c r="AE13" s="120"/>
      <c r="AF13" s="120"/>
      <c r="AG13" s="120"/>
      <c r="AH13" s="120"/>
      <c r="AI13" s="120">
        <v>2</v>
      </c>
      <c r="AJ13" s="120"/>
      <c r="AK13" s="27"/>
    </row>
    <row r="14" spans="1:37" ht="12.75">
      <c r="A14" s="10">
        <v>3</v>
      </c>
      <c r="B14" s="119" t="s">
        <v>67</v>
      </c>
      <c r="C14" s="119"/>
      <c r="D14" s="119"/>
      <c r="E14" s="119"/>
      <c r="F14" s="119"/>
      <c r="G14" s="120" t="s">
        <v>76</v>
      </c>
      <c r="H14" s="120"/>
      <c r="I14" s="120"/>
      <c r="J14" s="120"/>
      <c r="K14" s="118" t="s">
        <v>80</v>
      </c>
      <c r="L14" s="118"/>
      <c r="M14" s="118"/>
      <c r="N14" s="118"/>
      <c r="O14" s="118"/>
      <c r="P14" s="120">
        <v>5</v>
      </c>
      <c r="Q14" s="120"/>
      <c r="R14" s="27"/>
      <c r="T14" s="10">
        <v>3</v>
      </c>
      <c r="U14" s="119" t="s">
        <v>92</v>
      </c>
      <c r="V14" s="119"/>
      <c r="W14" s="119"/>
      <c r="X14" s="119"/>
      <c r="Y14" s="119"/>
      <c r="Z14" s="120" t="s">
        <v>76</v>
      </c>
      <c r="AA14" s="120"/>
      <c r="AB14" s="120"/>
      <c r="AC14" s="120"/>
      <c r="AD14" s="120" t="s">
        <v>69</v>
      </c>
      <c r="AE14" s="120"/>
      <c r="AF14" s="120"/>
      <c r="AG14" s="120"/>
      <c r="AH14" s="120"/>
      <c r="AI14" s="120">
        <v>0</v>
      </c>
      <c r="AJ14" s="120"/>
      <c r="AK14" s="27"/>
    </row>
    <row r="15" spans="1:37" ht="12.75">
      <c r="A15" s="10">
        <v>4</v>
      </c>
      <c r="B15" s="119" t="s">
        <v>68</v>
      </c>
      <c r="C15" s="119"/>
      <c r="D15" s="119"/>
      <c r="E15" s="119"/>
      <c r="F15" s="119"/>
      <c r="G15" s="118" t="s">
        <v>76</v>
      </c>
      <c r="H15" s="118"/>
      <c r="I15" s="118"/>
      <c r="J15" s="118"/>
      <c r="K15" s="118" t="s">
        <v>81</v>
      </c>
      <c r="L15" s="118"/>
      <c r="M15" s="118"/>
      <c r="N15" s="118"/>
      <c r="O15" s="118"/>
      <c r="P15" s="120">
        <v>13</v>
      </c>
      <c r="Q15" s="120"/>
      <c r="R15" s="28"/>
      <c r="T15" s="10">
        <v>4</v>
      </c>
      <c r="U15" s="119" t="s">
        <v>87</v>
      </c>
      <c r="V15" s="119"/>
      <c r="W15" s="119"/>
      <c r="X15" s="119"/>
      <c r="Y15" s="119"/>
      <c r="Z15" s="120" t="s">
        <v>76</v>
      </c>
      <c r="AA15" s="120"/>
      <c r="AB15" s="120"/>
      <c r="AC15" s="120"/>
      <c r="AD15" s="120" t="s">
        <v>69</v>
      </c>
      <c r="AE15" s="120"/>
      <c r="AF15" s="120"/>
      <c r="AG15" s="120"/>
      <c r="AH15" s="120"/>
      <c r="AI15" s="120">
        <v>5</v>
      </c>
      <c r="AJ15" s="120"/>
      <c r="AK15" s="27"/>
    </row>
    <row r="16" spans="1:37" ht="12.75">
      <c r="A16" s="10">
        <v>5</v>
      </c>
      <c r="B16" s="119" t="s">
        <v>69</v>
      </c>
      <c r="C16" s="119"/>
      <c r="D16" s="119"/>
      <c r="E16" s="119"/>
      <c r="F16" s="119"/>
      <c r="G16" s="118" t="s">
        <v>76</v>
      </c>
      <c r="H16" s="118"/>
      <c r="I16" s="118"/>
      <c r="J16" s="118"/>
      <c r="K16" s="118" t="s">
        <v>82</v>
      </c>
      <c r="L16" s="118"/>
      <c r="M16" s="118"/>
      <c r="N16" s="118"/>
      <c r="O16" s="118"/>
      <c r="P16" s="120">
        <v>5</v>
      </c>
      <c r="Q16" s="120"/>
      <c r="R16" s="6"/>
      <c r="T16" s="10">
        <v>5</v>
      </c>
      <c r="U16" s="119" t="s">
        <v>85</v>
      </c>
      <c r="V16" s="119"/>
      <c r="W16" s="119"/>
      <c r="X16" s="119"/>
      <c r="Y16" s="119"/>
      <c r="Z16" s="120" t="s">
        <v>99</v>
      </c>
      <c r="AA16" s="120"/>
      <c r="AB16" s="120"/>
      <c r="AC16" s="120"/>
      <c r="AD16" s="120" t="s">
        <v>100</v>
      </c>
      <c r="AE16" s="120"/>
      <c r="AF16" s="120"/>
      <c r="AG16" s="120"/>
      <c r="AH16" s="120"/>
      <c r="AI16" s="120">
        <v>71</v>
      </c>
      <c r="AJ16" s="120"/>
      <c r="AK16" s="27"/>
    </row>
    <row r="17" spans="1:37" ht="12.75">
      <c r="A17" s="10">
        <v>6</v>
      </c>
      <c r="B17" s="119" t="s">
        <v>70</v>
      </c>
      <c r="C17" s="119"/>
      <c r="D17" s="119"/>
      <c r="E17" s="119"/>
      <c r="F17" s="119"/>
      <c r="G17" s="118" t="s">
        <v>77</v>
      </c>
      <c r="H17" s="118"/>
      <c r="I17" s="118"/>
      <c r="J17" s="118"/>
      <c r="K17" s="120" t="s">
        <v>80</v>
      </c>
      <c r="L17" s="120"/>
      <c r="M17" s="120"/>
      <c r="N17" s="120"/>
      <c r="O17" s="120"/>
      <c r="P17" s="120">
        <v>0</v>
      </c>
      <c r="Q17" s="120"/>
      <c r="R17" s="6"/>
      <c r="T17" s="10">
        <v>6</v>
      </c>
      <c r="U17" s="119" t="s">
        <v>95</v>
      </c>
      <c r="V17" s="119"/>
      <c r="W17" s="119"/>
      <c r="X17" s="119"/>
      <c r="Y17" s="119"/>
      <c r="Z17" s="120" t="s">
        <v>76</v>
      </c>
      <c r="AA17" s="120"/>
      <c r="AB17" s="120"/>
      <c r="AC17" s="120"/>
      <c r="AD17" s="120" t="s">
        <v>71</v>
      </c>
      <c r="AE17" s="120"/>
      <c r="AF17" s="120"/>
      <c r="AG17" s="120"/>
      <c r="AH17" s="120"/>
      <c r="AI17" s="120">
        <v>27</v>
      </c>
      <c r="AJ17" s="120"/>
      <c r="AK17" s="27"/>
    </row>
    <row r="18" spans="1:37" ht="12.75">
      <c r="A18" s="10">
        <v>7</v>
      </c>
      <c r="B18" s="119" t="s">
        <v>71</v>
      </c>
      <c r="C18" s="119"/>
      <c r="D18" s="119"/>
      <c r="E18" s="119"/>
      <c r="F18" s="119"/>
      <c r="G18" s="120" t="s">
        <v>78</v>
      </c>
      <c r="H18" s="120"/>
      <c r="I18" s="120"/>
      <c r="J18" s="120"/>
      <c r="K18" s="120" t="s">
        <v>83</v>
      </c>
      <c r="L18" s="120"/>
      <c r="M18" s="120"/>
      <c r="N18" s="120"/>
      <c r="O18" s="120"/>
      <c r="P18" s="120">
        <v>32</v>
      </c>
      <c r="Q18" s="120"/>
      <c r="R18" s="6"/>
      <c r="T18" s="10">
        <v>7</v>
      </c>
      <c r="U18" s="119" t="s">
        <v>86</v>
      </c>
      <c r="V18" s="119"/>
      <c r="W18" s="119"/>
      <c r="X18" s="119"/>
      <c r="Y18" s="119"/>
      <c r="Z18" s="120" t="s">
        <v>76</v>
      </c>
      <c r="AA18" s="120"/>
      <c r="AB18" s="120"/>
      <c r="AC18" s="120"/>
      <c r="AD18" s="120" t="s">
        <v>71</v>
      </c>
      <c r="AE18" s="120"/>
      <c r="AF18" s="120"/>
      <c r="AG18" s="120"/>
      <c r="AH18" s="120"/>
      <c r="AI18" s="120">
        <v>2</v>
      </c>
      <c r="AJ18" s="120"/>
      <c r="AK18" s="27"/>
    </row>
    <row r="19" spans="1:37" ht="12.75">
      <c r="A19" s="10">
        <v>8</v>
      </c>
      <c r="B19" s="119" t="s">
        <v>72</v>
      </c>
      <c r="C19" s="119"/>
      <c r="D19" s="119"/>
      <c r="E19" s="119"/>
      <c r="F19" s="119"/>
      <c r="G19" s="118" t="s">
        <v>77</v>
      </c>
      <c r="H19" s="118"/>
      <c r="I19" s="118"/>
      <c r="J19" s="118"/>
      <c r="K19" s="120" t="s">
        <v>84</v>
      </c>
      <c r="L19" s="120"/>
      <c r="M19" s="120"/>
      <c r="N19" s="120"/>
      <c r="O19" s="120"/>
      <c r="P19" s="120">
        <v>6</v>
      </c>
      <c r="Q19" s="120"/>
      <c r="R19" s="27"/>
      <c r="T19" s="10">
        <v>8</v>
      </c>
      <c r="U19" s="119" t="s">
        <v>96</v>
      </c>
      <c r="V19" s="119"/>
      <c r="W19" s="119"/>
      <c r="X19" s="119"/>
      <c r="Y19" s="119"/>
      <c r="Z19" s="120" t="s">
        <v>98</v>
      </c>
      <c r="AA19" s="120"/>
      <c r="AB19" s="120"/>
      <c r="AC19" s="120"/>
      <c r="AD19" s="120" t="s">
        <v>102</v>
      </c>
      <c r="AE19" s="120"/>
      <c r="AF19" s="120"/>
      <c r="AG19" s="120"/>
      <c r="AH19" s="120"/>
      <c r="AI19" s="120">
        <v>14</v>
      </c>
      <c r="AJ19" s="120"/>
      <c r="AK19" s="27"/>
    </row>
    <row r="20" spans="1:37" ht="12.75">
      <c r="A20" s="10">
        <v>9</v>
      </c>
      <c r="B20" s="119" t="s">
        <v>73</v>
      </c>
      <c r="C20" s="119"/>
      <c r="D20" s="119"/>
      <c r="E20" s="119"/>
      <c r="F20" s="119"/>
      <c r="G20" s="118" t="s">
        <v>77</v>
      </c>
      <c r="H20" s="118"/>
      <c r="I20" s="118"/>
      <c r="J20" s="118"/>
      <c r="K20" s="120" t="s">
        <v>85</v>
      </c>
      <c r="L20" s="120"/>
      <c r="M20" s="120"/>
      <c r="N20" s="120"/>
      <c r="O20" s="120"/>
      <c r="P20" s="120">
        <v>17</v>
      </c>
      <c r="Q20" s="120"/>
      <c r="R20" s="6"/>
      <c r="T20" s="10">
        <v>9</v>
      </c>
      <c r="U20" s="119" t="s">
        <v>93</v>
      </c>
      <c r="V20" s="119"/>
      <c r="W20" s="119"/>
      <c r="X20" s="119"/>
      <c r="Y20" s="119"/>
      <c r="Z20" s="120" t="s">
        <v>76</v>
      </c>
      <c r="AA20" s="120"/>
      <c r="AB20" s="120"/>
      <c r="AC20" s="120"/>
      <c r="AD20" s="120" t="s">
        <v>69</v>
      </c>
      <c r="AE20" s="120"/>
      <c r="AF20" s="120"/>
      <c r="AG20" s="120"/>
      <c r="AH20" s="120"/>
      <c r="AI20" s="120">
        <v>2</v>
      </c>
      <c r="AJ20" s="120"/>
      <c r="AK20" s="27"/>
    </row>
    <row r="21" spans="1:37" ht="12.75">
      <c r="A21" s="10">
        <v>10</v>
      </c>
      <c r="B21" s="119" t="s">
        <v>74</v>
      </c>
      <c r="C21" s="119"/>
      <c r="D21" s="119"/>
      <c r="E21" s="119"/>
      <c r="F21" s="119"/>
      <c r="G21" s="120" t="s">
        <v>76</v>
      </c>
      <c r="H21" s="120"/>
      <c r="I21" s="120"/>
      <c r="J21" s="120"/>
      <c r="K21" s="120" t="s">
        <v>81</v>
      </c>
      <c r="L21" s="120"/>
      <c r="M21" s="120"/>
      <c r="N21" s="120"/>
      <c r="O21" s="120"/>
      <c r="P21" s="120">
        <v>16</v>
      </c>
      <c r="Q21" s="120"/>
      <c r="R21" s="6"/>
      <c r="T21" s="10">
        <v>10</v>
      </c>
      <c r="U21" s="119" t="s">
        <v>97</v>
      </c>
      <c r="V21" s="119"/>
      <c r="W21" s="119"/>
      <c r="X21" s="119"/>
      <c r="Y21" s="119"/>
      <c r="Z21" s="120" t="s">
        <v>99</v>
      </c>
      <c r="AA21" s="120"/>
      <c r="AB21" s="120"/>
      <c r="AC21" s="120"/>
      <c r="AD21" s="120" t="s">
        <v>100</v>
      </c>
      <c r="AE21" s="120"/>
      <c r="AF21" s="120"/>
      <c r="AG21" s="120"/>
      <c r="AH21" s="120"/>
      <c r="AI21" s="120">
        <v>0</v>
      </c>
      <c r="AJ21" s="120"/>
      <c r="AK21" s="27"/>
    </row>
    <row r="22" spans="1:37" ht="13.5" thickBot="1">
      <c r="A22" s="11">
        <v>11</v>
      </c>
      <c r="B22" s="121" t="s">
        <v>75</v>
      </c>
      <c r="C22" s="121"/>
      <c r="D22" s="121"/>
      <c r="E22" s="121"/>
      <c r="F22" s="121"/>
      <c r="G22" s="114" t="s">
        <v>79</v>
      </c>
      <c r="H22" s="114"/>
      <c r="I22" s="114"/>
      <c r="J22" s="114"/>
      <c r="K22" s="114"/>
      <c r="L22" s="114"/>
      <c r="M22" s="114"/>
      <c r="N22" s="114"/>
      <c r="O22" s="114"/>
      <c r="P22" s="114">
        <v>6</v>
      </c>
      <c r="Q22" s="114"/>
      <c r="R22" s="8"/>
      <c r="T22" s="11">
        <v>11</v>
      </c>
      <c r="U22" s="121" t="s">
        <v>91</v>
      </c>
      <c r="V22" s="121"/>
      <c r="W22" s="121"/>
      <c r="X22" s="121"/>
      <c r="Y22" s="121"/>
      <c r="Z22" s="114" t="s">
        <v>101</v>
      </c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5">
        <v>15</v>
      </c>
      <c r="N24" s="127"/>
      <c r="O24" s="128" t="s">
        <v>9</v>
      </c>
      <c r="P24" s="129"/>
      <c r="Q24" s="130">
        <v>58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/>
      <c r="AG24" s="127"/>
      <c r="AH24" s="128" t="s">
        <v>9</v>
      </c>
      <c r="AI24" s="129"/>
      <c r="AJ24" s="109">
        <f>SUM(AF24:AG27)</f>
        <v>32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>
        <v>2</v>
      </c>
      <c r="N25" s="143"/>
      <c r="O25" s="133" t="s">
        <v>8</v>
      </c>
      <c r="P25" s="134"/>
      <c r="Q25" s="137">
        <f>SUM(P12:Q22,Q24)</f>
        <v>160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>
        <v>5</v>
      </c>
      <c r="AG25" s="143"/>
      <c r="AH25" s="133" t="s">
        <v>8</v>
      </c>
      <c r="AI25" s="134"/>
      <c r="AJ25" s="137">
        <f>SUM(AI12:AJ22,AJ24)</f>
        <v>161</v>
      </c>
      <c r="AK25" s="138"/>
    </row>
    <row r="26" spans="1:40" ht="13.5" customHeight="1" thickBot="1">
      <c r="A26" s="10">
        <v>1</v>
      </c>
      <c r="B26" s="5">
        <v>3</v>
      </c>
      <c r="C26" s="5">
        <v>2</v>
      </c>
      <c r="D26" s="5">
        <v>4</v>
      </c>
      <c r="E26" s="5">
        <v>6</v>
      </c>
      <c r="F26" s="5">
        <v>5</v>
      </c>
      <c r="G26" s="5">
        <v>8</v>
      </c>
      <c r="H26" s="5">
        <v>7</v>
      </c>
      <c r="I26" s="5">
        <v>9</v>
      </c>
      <c r="J26" s="12">
        <v>10</v>
      </c>
      <c r="K26" s="141" t="s">
        <v>7</v>
      </c>
      <c r="L26" s="141"/>
      <c r="M26" s="142">
        <v>40</v>
      </c>
      <c r="N26" s="143"/>
      <c r="O26" s="135"/>
      <c r="P26" s="136"/>
      <c r="Q26" s="139"/>
      <c r="R26" s="140"/>
      <c r="T26" s="10">
        <v>1</v>
      </c>
      <c r="U26" s="5">
        <v>2</v>
      </c>
      <c r="V26" s="5">
        <v>3</v>
      </c>
      <c r="W26" s="5">
        <v>4</v>
      </c>
      <c r="X26" s="5">
        <v>6</v>
      </c>
      <c r="Y26" s="5">
        <v>7</v>
      </c>
      <c r="Z26" s="5">
        <v>8</v>
      </c>
      <c r="AA26" s="5">
        <v>9</v>
      </c>
      <c r="AB26" s="5"/>
      <c r="AC26" s="12"/>
      <c r="AD26" s="141" t="s">
        <v>7</v>
      </c>
      <c r="AE26" s="141"/>
      <c r="AF26" s="142">
        <v>26</v>
      </c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>
        <v>1</v>
      </c>
      <c r="B27" s="5">
        <v>9</v>
      </c>
      <c r="C27" s="5">
        <v>21</v>
      </c>
      <c r="D27" s="5">
        <v>34</v>
      </c>
      <c r="E27" s="5">
        <v>35</v>
      </c>
      <c r="F27" s="5">
        <v>43</v>
      </c>
      <c r="G27" s="5">
        <v>69</v>
      </c>
      <c r="H27" s="5">
        <v>132</v>
      </c>
      <c r="I27" s="5">
        <v>150</v>
      </c>
      <c r="J27" s="12">
        <v>160</v>
      </c>
      <c r="K27" s="157" t="s">
        <v>6</v>
      </c>
      <c r="L27" s="157"/>
      <c r="M27" s="152">
        <v>1</v>
      </c>
      <c r="N27" s="153"/>
      <c r="O27" s="16" t="s">
        <v>10</v>
      </c>
      <c r="P27" s="130">
        <v>10</v>
      </c>
      <c r="Q27" s="130"/>
      <c r="R27" s="18" t="s">
        <v>28</v>
      </c>
      <c r="T27" s="10">
        <v>12</v>
      </c>
      <c r="U27" s="5">
        <v>12</v>
      </c>
      <c r="V27" s="5">
        <v>14</v>
      </c>
      <c r="W27" s="5">
        <v>27</v>
      </c>
      <c r="X27" s="5">
        <v>66</v>
      </c>
      <c r="Y27" s="5">
        <v>74</v>
      </c>
      <c r="Z27" s="5">
        <v>129</v>
      </c>
      <c r="AA27" s="5">
        <v>157</v>
      </c>
      <c r="AB27" s="5"/>
      <c r="AC27" s="12"/>
      <c r="AD27" s="157" t="s">
        <v>6</v>
      </c>
      <c r="AE27" s="157"/>
      <c r="AF27" s="152">
        <v>1</v>
      </c>
      <c r="AG27" s="153"/>
      <c r="AH27" s="16" t="s">
        <v>10</v>
      </c>
      <c r="AI27" s="130"/>
      <c r="AJ27" s="130"/>
      <c r="AK27" s="18" t="s">
        <v>28</v>
      </c>
      <c r="AM27" s="23"/>
      <c r="AN27" s="23"/>
    </row>
    <row r="28" spans="1:40" ht="13.5" thickBot="1">
      <c r="A28" s="32">
        <f>A27-0</f>
        <v>1</v>
      </c>
      <c r="B28" s="33">
        <f>B27-A27</f>
        <v>8</v>
      </c>
      <c r="C28" s="33">
        <f aca="true" t="shared" si="0" ref="C28:I28">C27-B27</f>
        <v>12</v>
      </c>
      <c r="D28" s="33">
        <f t="shared" si="0"/>
        <v>13</v>
      </c>
      <c r="E28" s="33">
        <f t="shared" si="0"/>
        <v>1</v>
      </c>
      <c r="F28" s="33">
        <f t="shared" si="0"/>
        <v>8</v>
      </c>
      <c r="G28" s="33">
        <f t="shared" si="0"/>
        <v>26</v>
      </c>
      <c r="H28" s="33">
        <f t="shared" si="0"/>
        <v>63</v>
      </c>
      <c r="I28" s="33">
        <f t="shared" si="0"/>
        <v>18</v>
      </c>
      <c r="J28" s="34">
        <f>J27-I27</f>
        <v>10</v>
      </c>
      <c r="T28" s="32">
        <f>T27-0</f>
        <v>12</v>
      </c>
      <c r="U28" s="33">
        <f>U27-T27</f>
        <v>0</v>
      </c>
      <c r="V28" s="33">
        <f aca="true" t="shared" si="1" ref="V28:AB28">V27-U27</f>
        <v>2</v>
      </c>
      <c r="W28" s="33">
        <f t="shared" si="1"/>
        <v>13</v>
      </c>
      <c r="X28" s="33">
        <f t="shared" si="1"/>
        <v>39</v>
      </c>
      <c r="Y28" s="33">
        <f t="shared" si="1"/>
        <v>8</v>
      </c>
      <c r="Z28" s="33">
        <f t="shared" si="1"/>
        <v>55</v>
      </c>
      <c r="AA28" s="33">
        <f t="shared" si="1"/>
        <v>28</v>
      </c>
      <c r="AB28" s="33">
        <f t="shared" si="1"/>
        <v>-157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SLTA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SLL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86</v>
      </c>
      <c r="C31" s="159"/>
      <c r="D31" s="159"/>
      <c r="E31" s="159"/>
      <c r="F31" s="160"/>
      <c r="G31" s="14">
        <v>7.2</v>
      </c>
      <c r="H31" s="14">
        <v>1</v>
      </c>
      <c r="I31" s="14">
        <v>21</v>
      </c>
      <c r="J31" s="14">
        <v>3</v>
      </c>
      <c r="K31" s="35">
        <f aca="true" t="shared" si="2" ref="K31:K38">I31/G31</f>
        <v>2.9166666666666665</v>
      </c>
      <c r="N31" s="19"/>
      <c r="O31" s="19"/>
      <c r="P31" s="20"/>
      <c r="Q31" s="161">
        <f>IF(Q25&gt;AJ25,16,0)</f>
        <v>0</v>
      </c>
      <c r="R31" s="162"/>
      <c r="T31" s="13">
        <v>1</v>
      </c>
      <c r="U31" s="163" t="s">
        <v>69</v>
      </c>
      <c r="V31" s="163"/>
      <c r="W31" s="163"/>
      <c r="X31" s="163"/>
      <c r="Y31" s="163"/>
      <c r="Z31" s="14">
        <v>8</v>
      </c>
      <c r="AA31" s="14">
        <v>1</v>
      </c>
      <c r="AB31" s="14">
        <v>28</v>
      </c>
      <c r="AC31" s="14">
        <v>4</v>
      </c>
      <c r="AD31" s="35">
        <f aca="true" t="shared" si="3" ref="AD31:AD38">AB31/Z31</f>
        <v>3.5</v>
      </c>
      <c r="AG31" s="19"/>
      <c r="AH31" s="19"/>
      <c r="AI31" s="20"/>
      <c r="AJ31" s="161">
        <f>IF(AJ25&gt;Q25,16,0)</f>
        <v>16</v>
      </c>
      <c r="AK31" s="162"/>
    </row>
    <row r="32" spans="1:37" ht="13.5" thickBot="1">
      <c r="A32" s="10">
        <v>2</v>
      </c>
      <c r="B32" s="164" t="s">
        <v>87</v>
      </c>
      <c r="C32" s="164"/>
      <c r="D32" s="164"/>
      <c r="E32" s="164"/>
      <c r="F32" s="164"/>
      <c r="G32" s="5">
        <v>8</v>
      </c>
      <c r="H32" s="5">
        <v>4</v>
      </c>
      <c r="I32" s="5">
        <v>27</v>
      </c>
      <c r="J32" s="5">
        <v>3</v>
      </c>
      <c r="K32" s="35">
        <f t="shared" si="2"/>
        <v>3.375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65</v>
      </c>
      <c r="V32" s="164"/>
      <c r="W32" s="164"/>
      <c r="X32" s="164"/>
      <c r="Y32" s="164"/>
      <c r="Z32" s="5">
        <v>6</v>
      </c>
      <c r="AA32" s="5"/>
      <c r="AB32" s="5">
        <v>23</v>
      </c>
      <c r="AC32" s="5">
        <v>1</v>
      </c>
      <c r="AD32" s="35">
        <f t="shared" si="3"/>
        <v>3.8333333333333335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88</v>
      </c>
      <c r="C33" s="164"/>
      <c r="D33" s="164"/>
      <c r="E33" s="164"/>
      <c r="F33" s="164"/>
      <c r="G33" s="5">
        <v>8</v>
      </c>
      <c r="H33" s="5">
        <v>1</v>
      </c>
      <c r="I33" s="5">
        <v>23</v>
      </c>
      <c r="J33" s="5">
        <v>1</v>
      </c>
      <c r="K33" s="35">
        <f t="shared" si="2"/>
        <v>2.875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103</v>
      </c>
      <c r="V33" s="164"/>
      <c r="W33" s="164"/>
      <c r="X33" s="164"/>
      <c r="Y33" s="164"/>
      <c r="Z33" s="5">
        <v>7.1</v>
      </c>
      <c r="AA33" s="5">
        <v>1</v>
      </c>
      <c r="AB33" s="5">
        <v>20</v>
      </c>
      <c r="AC33" s="5">
        <v>2</v>
      </c>
      <c r="AD33" s="35">
        <f t="shared" si="3"/>
        <v>2.8169014084507045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89</v>
      </c>
      <c r="C34" s="164"/>
      <c r="D34" s="164"/>
      <c r="E34" s="164"/>
      <c r="F34" s="164"/>
      <c r="G34" s="5">
        <v>6</v>
      </c>
      <c r="H34" s="5">
        <v>2</v>
      </c>
      <c r="I34" s="5">
        <v>18</v>
      </c>
      <c r="J34" s="5">
        <v>1</v>
      </c>
      <c r="K34" s="35">
        <f t="shared" si="2"/>
        <v>3</v>
      </c>
      <c r="N34" s="19"/>
      <c r="O34" s="19"/>
      <c r="P34" s="20"/>
      <c r="Q34" s="161">
        <f>IF(Q25&lt;=99,0,IF(Q25&lt;=149,1,IF(Q25&lt;=199,2,IF(Q25&lt;=249,3,4))))</f>
        <v>2</v>
      </c>
      <c r="R34" s="162"/>
      <c r="T34" s="10">
        <v>4</v>
      </c>
      <c r="U34" s="164" t="s">
        <v>102</v>
      </c>
      <c r="V34" s="164"/>
      <c r="W34" s="164"/>
      <c r="X34" s="164"/>
      <c r="Y34" s="164"/>
      <c r="Z34" s="5">
        <v>5</v>
      </c>
      <c r="AA34" s="5"/>
      <c r="AB34" s="5">
        <v>42</v>
      </c>
      <c r="AC34" s="5">
        <v>1</v>
      </c>
      <c r="AD34" s="35">
        <f t="shared" si="3"/>
        <v>8.4</v>
      </c>
      <c r="AG34" s="19"/>
      <c r="AH34" s="19"/>
      <c r="AI34" s="20"/>
      <c r="AJ34" s="161">
        <f>IF(AJ25&lt;=99,0,IF(AJ25&lt;=149,1,IF(AJ25&lt;=199,2,IF(AJ25&lt;=249,3,4))))</f>
        <v>2</v>
      </c>
      <c r="AK34" s="162"/>
    </row>
    <row r="35" spans="1:37" ht="13.5" thickBot="1">
      <c r="A35" s="10">
        <v>5</v>
      </c>
      <c r="B35" s="164" t="s">
        <v>90</v>
      </c>
      <c r="C35" s="164"/>
      <c r="D35" s="164"/>
      <c r="E35" s="164"/>
      <c r="F35" s="164"/>
      <c r="G35" s="5">
        <v>2</v>
      </c>
      <c r="H35" s="5"/>
      <c r="I35" s="5">
        <v>11</v>
      </c>
      <c r="J35" s="5">
        <v>1</v>
      </c>
      <c r="K35" s="35">
        <f t="shared" si="2"/>
        <v>5.5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68</v>
      </c>
      <c r="V35" s="164"/>
      <c r="W35" s="164"/>
      <c r="X35" s="164"/>
      <c r="Y35" s="164"/>
      <c r="Z35" s="5">
        <v>3</v>
      </c>
      <c r="AA35" s="5">
        <v>1</v>
      </c>
      <c r="AB35" s="5">
        <v>7</v>
      </c>
      <c r="AC35" s="5"/>
      <c r="AD35" s="35">
        <f t="shared" si="3"/>
        <v>2.3333333333333335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91</v>
      </c>
      <c r="C36" s="164"/>
      <c r="D36" s="164"/>
      <c r="E36" s="164"/>
      <c r="F36" s="164"/>
      <c r="G36" s="5">
        <v>1</v>
      </c>
      <c r="H36" s="5"/>
      <c r="I36" s="5">
        <v>8</v>
      </c>
      <c r="J36" s="5"/>
      <c r="K36" s="35">
        <f t="shared" si="2"/>
        <v>8</v>
      </c>
      <c r="N36" s="19"/>
      <c r="O36" s="19"/>
      <c r="P36" s="20"/>
      <c r="Q36" s="161">
        <f>IF($AI$27=10,IF($AJ$25&lt;125,4,3),IF($AI$27=9,2,IF($AI$27=8,2,IF($AI$27=7,1,IF($AI$27=6,1,0)))))</f>
        <v>0</v>
      </c>
      <c r="R36" s="162"/>
      <c r="T36" s="10">
        <v>6</v>
      </c>
      <c r="U36" s="164" t="s">
        <v>104</v>
      </c>
      <c r="V36" s="164"/>
      <c r="W36" s="164"/>
      <c r="X36" s="164"/>
      <c r="Y36" s="164"/>
      <c r="Z36" s="5">
        <v>3</v>
      </c>
      <c r="AA36" s="5"/>
      <c r="AB36" s="5">
        <v>23</v>
      </c>
      <c r="AC36" s="5"/>
      <c r="AD36" s="35">
        <f t="shared" si="3"/>
        <v>7.666666666666667</v>
      </c>
      <c r="AG36" s="19"/>
      <c r="AH36" s="19"/>
      <c r="AI36" s="20"/>
      <c r="AJ36" s="161">
        <f>IF($P$27=10,IF($Q$25&lt;125,4,3),IF($P$27=9,2,IF($P$27=8,2,IF($P$27=7,1,IF($P$27=6,1,0)))))</f>
        <v>3</v>
      </c>
      <c r="AK36" s="162"/>
    </row>
    <row r="37" spans="1:37" ht="13.5" thickBot="1">
      <c r="A37" s="10">
        <v>7</v>
      </c>
      <c r="B37" s="164" t="s">
        <v>92</v>
      </c>
      <c r="C37" s="164"/>
      <c r="D37" s="164"/>
      <c r="E37" s="164"/>
      <c r="F37" s="164"/>
      <c r="G37" s="5">
        <v>5</v>
      </c>
      <c r="H37" s="5"/>
      <c r="I37" s="5">
        <v>24</v>
      </c>
      <c r="J37" s="5"/>
      <c r="K37" s="35">
        <f t="shared" si="2"/>
        <v>4.8</v>
      </c>
      <c r="N37" s="168" t="s">
        <v>19</v>
      </c>
      <c r="O37" s="169"/>
      <c r="P37" s="169"/>
      <c r="Q37" s="169"/>
      <c r="R37" s="170"/>
      <c r="T37" s="10">
        <v>7</v>
      </c>
      <c r="U37" s="164" t="s">
        <v>74</v>
      </c>
      <c r="V37" s="164"/>
      <c r="W37" s="164"/>
      <c r="X37" s="164"/>
      <c r="Y37" s="164"/>
      <c r="Z37" s="5">
        <v>1</v>
      </c>
      <c r="AA37" s="5"/>
      <c r="AB37" s="5">
        <v>13</v>
      </c>
      <c r="AC37" s="5"/>
      <c r="AD37" s="35">
        <f t="shared" si="3"/>
        <v>13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 t="s">
        <v>93</v>
      </c>
      <c r="C38" s="171"/>
      <c r="D38" s="171"/>
      <c r="E38" s="171"/>
      <c r="F38" s="171"/>
      <c r="G38" s="7">
        <v>2</v>
      </c>
      <c r="H38" s="7"/>
      <c r="I38" s="7">
        <v>11</v>
      </c>
      <c r="J38" s="7">
        <v>1</v>
      </c>
      <c r="K38" s="36">
        <f t="shared" si="2"/>
        <v>5.5</v>
      </c>
      <c r="N38" s="21"/>
      <c r="O38" s="21"/>
      <c r="P38" s="22"/>
      <c r="Q38" s="161">
        <f>SUM(Q31+Q34+Q36)</f>
        <v>2</v>
      </c>
      <c r="R38" s="162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21</v>
      </c>
      <c r="AK38" s="162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tr">
        <f>IF($Q$31=16,$N$30,$AG$30)</f>
        <v>SLL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T24:AC24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0440 - יפת נגקואר</cp:lastModifiedBy>
  <cp:lastPrinted>2004-02-25T21:10:07Z</cp:lastPrinted>
  <dcterms:created xsi:type="dcterms:W3CDTF">2000-05-15T09:37:27Z</dcterms:created>
  <dcterms:modified xsi:type="dcterms:W3CDTF">2012-09-19T07:44:44Z</dcterms:modified>
  <cp:category/>
  <cp:version/>
  <cp:contentType/>
  <cp:contentStatus/>
</cp:coreProperties>
</file>